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4508" windowHeight="9468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'Hoja1'!$A$1:$D$55</definedName>
  </definedNames>
  <calcPr fullCalcOnLoad="1"/>
</workbook>
</file>

<file path=xl/sharedStrings.xml><?xml version="1.0" encoding="utf-8"?>
<sst xmlns="http://schemas.openxmlformats.org/spreadsheetml/2006/main" count="39" uniqueCount="39">
  <si>
    <t>ARQUEO DE CAJA</t>
  </si>
  <si>
    <t xml:space="preserve">AÑO……… 2.007         </t>
  </si>
  <si>
    <t>MES.............</t>
  </si>
  <si>
    <t>CONCEPTO</t>
  </si>
  <si>
    <t>CANTIDAD</t>
  </si>
  <si>
    <t>IMPORTE</t>
  </si>
  <si>
    <t>Billetes de   500</t>
  </si>
  <si>
    <t>Billetes de   200</t>
  </si>
  <si>
    <t>Billetes de   100</t>
  </si>
  <si>
    <t>Billetes de     50</t>
  </si>
  <si>
    <t>Billetes de     20</t>
  </si>
  <si>
    <t>Billetes de     10</t>
  </si>
  <si>
    <t>Billetes de       5</t>
  </si>
  <si>
    <t>TOTAL BILLETES</t>
  </si>
  <si>
    <t>Monedas de   2</t>
  </si>
  <si>
    <t>Monedas de   1</t>
  </si>
  <si>
    <t>Monedas de   0,5</t>
  </si>
  <si>
    <t>Monedas de   0,2</t>
  </si>
  <si>
    <t>Monedas de   0,1</t>
  </si>
  <si>
    <t>Monedas de   0,05</t>
  </si>
  <si>
    <t>Monedas de   0,02</t>
  </si>
  <si>
    <t>Monedas de   0,01</t>
  </si>
  <si>
    <t>TOTAL MONEDAS</t>
  </si>
  <si>
    <t>FRANCOS</t>
  </si>
  <si>
    <t>DOLARES U.S.A.</t>
  </si>
  <si>
    <t>OTRAS DIVISAS</t>
  </si>
  <si>
    <t>PESETAS</t>
  </si>
  <si>
    <t>TOTAL MONEDA EXTRANJERA</t>
  </si>
  <si>
    <t>TOTAL EFECTIVO</t>
  </si>
  <si>
    <t>CHEQUES</t>
  </si>
  <si>
    <t>ANTICIPOS(Según detalle adjunto)</t>
  </si>
  <si>
    <t>TOTAL PAPEL</t>
  </si>
  <si>
    <t>TOTAL GENERAL</t>
  </si>
  <si>
    <t xml:space="preserve">CERTIFICO: Que el efectivo y justificantes arriba indicados o en los anexos adjuntos, </t>
  </si>
  <si>
    <t xml:space="preserve">han sido verificados en mi presencia y devueltos a mi poder. No existen otros fondos, </t>
  </si>
  <si>
    <t xml:space="preserve">valores o documentos en mi poder que no hayan sido mostrados con ocasión de este </t>
  </si>
  <si>
    <t>arqueo.</t>
  </si>
  <si>
    <t>EN PRESENCIA DE :                  VERIFICADO POR:             EL CAJERO:</t>
  </si>
  <si>
    <t xml:space="preserve">       , a .30.,de  DICIEMBRE.,.de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</si>
</sst>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4"/>
      <name val="MS Sans Serif"/>
      <family val="0"/>
    </font>
    <font>
      <sz val="10"/>
      <name val="MS Sans Serif"/>
      <family val="2"/>
    </font>
    <font>
      <b/>
      <sz val="10"/>
      <name val="MS Sans Serif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left"/>
    </xf>
    <xf numFmtId="0" fontId="3" fillId="1" borderId="1" xfId="0" applyFont="1" applyFill="1" applyBorder="1" applyAlignment="1">
      <alignment horizontal="centerContinuous" vertical="center"/>
    </xf>
    <xf numFmtId="0" fontId="3" fillId="1" borderId="1" xfId="0" applyFont="1" applyFill="1" applyBorder="1" applyAlignment="1">
      <alignment horizontal="center" vertical="center"/>
    </xf>
    <xf numFmtId="0" fontId="3" fillId="1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" fontId="0" fillId="0" borderId="7" xfId="0" applyNumberFormat="1" applyBorder="1" applyAlignment="1">
      <alignment/>
    </xf>
    <xf numFmtId="4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4" fontId="3" fillId="3" borderId="2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0" fillId="0" borderId="4" xfId="0" applyBorder="1" applyAlignment="1">
      <alignment/>
    </xf>
    <xf numFmtId="3" fontId="0" fillId="0" borderId="12" xfId="0" applyNumberFormat="1" applyBorder="1" applyAlignment="1">
      <alignment/>
    </xf>
    <xf numFmtId="4" fontId="3" fillId="4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="75" zoomScaleNormal="75" workbookViewId="0" topLeftCell="A1">
      <selection activeCell="E43" sqref="E43"/>
    </sheetView>
  </sheetViews>
  <sheetFormatPr defaultColWidth="11.421875" defaultRowHeight="12.75"/>
  <cols>
    <col min="1" max="1" width="25.7109375" style="0" customWidth="1"/>
    <col min="2" max="2" width="15.28125" style="0" customWidth="1"/>
    <col min="3" max="3" width="20.421875" style="0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18">
      <c r="A4" s="1"/>
      <c r="B4" s="2" t="s">
        <v>0</v>
      </c>
      <c r="C4" s="3"/>
      <c r="D4" s="4"/>
    </row>
    <row r="5" spans="1:4" ht="12.75">
      <c r="A5" s="1"/>
      <c r="B5" s="1"/>
      <c r="C5" s="1"/>
      <c r="D5" s="1"/>
    </row>
    <row r="6" spans="1:4" ht="12.75">
      <c r="A6" s="5" t="s">
        <v>1</v>
      </c>
      <c r="B6" s="33" t="s">
        <v>2</v>
      </c>
      <c r="C6" s="33"/>
      <c r="D6" s="1"/>
    </row>
    <row r="7" spans="1:4" ht="13.5" thickBot="1">
      <c r="A7" s="1"/>
      <c r="B7" s="1"/>
      <c r="C7" s="1"/>
      <c r="D7" s="1"/>
    </row>
    <row r="8" spans="1:4" ht="13.5" thickBot="1">
      <c r="A8" s="6" t="s">
        <v>3</v>
      </c>
      <c r="B8" s="7" t="s">
        <v>4</v>
      </c>
      <c r="C8" s="8" t="s">
        <v>5</v>
      </c>
      <c r="D8" s="1"/>
    </row>
    <row r="9" spans="1:4" ht="13.5" thickBot="1">
      <c r="A9" s="9"/>
      <c r="B9" s="9"/>
      <c r="C9" s="9"/>
      <c r="D9" s="1"/>
    </row>
    <row r="10" spans="1:4" ht="12.75">
      <c r="A10" s="10" t="s">
        <v>6</v>
      </c>
      <c r="B10" s="11"/>
      <c r="C10" s="12">
        <f>B10*500</f>
        <v>0</v>
      </c>
      <c r="D10" s="1"/>
    </row>
    <row r="11" spans="1:4" ht="12.75">
      <c r="A11" s="13" t="s">
        <v>7</v>
      </c>
      <c r="B11" s="14"/>
      <c r="C11" s="15">
        <f>B11*200</f>
        <v>0</v>
      </c>
      <c r="D11" s="1"/>
    </row>
    <row r="12" spans="1:4" ht="12.75">
      <c r="A12" s="16" t="s">
        <v>8</v>
      </c>
      <c r="B12" s="14">
        <v>9</v>
      </c>
      <c r="C12" s="17">
        <f>B12*100</f>
        <v>900</v>
      </c>
      <c r="D12" s="1"/>
    </row>
    <row r="13" spans="1:4" ht="12.75">
      <c r="A13" s="13" t="s">
        <v>9</v>
      </c>
      <c r="B13" s="14">
        <v>47</v>
      </c>
      <c r="C13" s="15">
        <f>B13*50</f>
        <v>2350</v>
      </c>
      <c r="D13" s="1"/>
    </row>
    <row r="14" spans="1:4" ht="12.75">
      <c r="A14" s="13" t="s">
        <v>10</v>
      </c>
      <c r="B14" s="14">
        <v>31</v>
      </c>
      <c r="C14" s="15">
        <f>B14*20</f>
        <v>620</v>
      </c>
      <c r="D14" s="1"/>
    </row>
    <row r="15" spans="1:4" ht="12.75">
      <c r="A15" s="13" t="s">
        <v>11</v>
      </c>
      <c r="B15" s="14">
        <v>26</v>
      </c>
      <c r="C15" s="15">
        <f>B15*10</f>
        <v>260</v>
      </c>
      <c r="D15" s="1"/>
    </row>
    <row r="16" spans="1:4" ht="12.75">
      <c r="A16" s="13" t="s">
        <v>12</v>
      </c>
      <c r="B16" s="14">
        <v>17</v>
      </c>
      <c r="C16" s="15">
        <f>B16*5</f>
        <v>85</v>
      </c>
      <c r="D16" s="1"/>
    </row>
    <row r="17" spans="1:4" ht="13.5" thickBot="1">
      <c r="A17" s="16"/>
      <c r="B17" s="18"/>
      <c r="C17" s="17"/>
      <c r="D17" s="1"/>
    </row>
    <row r="18" spans="1:4" ht="13.5" thickBot="1">
      <c r="A18" s="19" t="s">
        <v>13</v>
      </c>
      <c r="B18" s="20">
        <f>SUM(B10:B17)</f>
        <v>130</v>
      </c>
      <c r="C18" s="20">
        <f>SUM(C10:C17)</f>
        <v>4215</v>
      </c>
      <c r="D18" s="1"/>
    </row>
    <row r="19" spans="1:4" ht="12.75">
      <c r="A19" s="13" t="s">
        <v>14</v>
      </c>
      <c r="B19" s="14">
        <v>5</v>
      </c>
      <c r="C19" s="21">
        <f>B19*2</f>
        <v>10</v>
      </c>
      <c r="D19" s="1"/>
    </row>
    <row r="20" spans="1:4" ht="12.75">
      <c r="A20" s="13" t="s">
        <v>15</v>
      </c>
      <c r="B20" s="14">
        <v>10</v>
      </c>
      <c r="C20" s="21">
        <f>B20*1</f>
        <v>10</v>
      </c>
      <c r="D20" s="1"/>
    </row>
    <row r="21" spans="1:4" ht="12.75">
      <c r="A21" s="13" t="s">
        <v>16</v>
      </c>
      <c r="B21" s="14">
        <v>6</v>
      </c>
      <c r="C21" s="21">
        <f>(B21*1/2)</f>
        <v>3</v>
      </c>
      <c r="D21" s="1"/>
    </row>
    <row r="22" spans="1:4" ht="12.75">
      <c r="A22" s="16" t="s">
        <v>17</v>
      </c>
      <c r="B22" s="18">
        <v>8</v>
      </c>
      <c r="C22" s="22">
        <f>B22*0.2</f>
        <v>1.6</v>
      </c>
      <c r="D22" s="1"/>
    </row>
    <row r="23" spans="1:4" ht="12.75">
      <c r="A23" s="13" t="s">
        <v>18</v>
      </c>
      <c r="B23" s="14">
        <v>3</v>
      </c>
      <c r="C23" s="21">
        <f>B23*0.1</f>
        <v>0.30000000000000004</v>
      </c>
      <c r="D23" s="1"/>
    </row>
    <row r="24" spans="1:4" ht="12.75">
      <c r="A24" s="16" t="s">
        <v>19</v>
      </c>
      <c r="B24" s="18">
        <v>10</v>
      </c>
      <c r="C24" s="22">
        <f>B24*0.05</f>
        <v>0.5</v>
      </c>
      <c r="D24" s="1"/>
    </row>
    <row r="25" spans="1:4" ht="12.75">
      <c r="A25" s="13" t="s">
        <v>20</v>
      </c>
      <c r="B25" s="23">
        <v>13</v>
      </c>
      <c r="C25" s="21">
        <f>B25*0.02</f>
        <v>0.26</v>
      </c>
      <c r="D25" s="1"/>
    </row>
    <row r="26" spans="1:4" ht="12.75">
      <c r="A26" s="13" t="s">
        <v>21</v>
      </c>
      <c r="B26" s="14">
        <v>11</v>
      </c>
      <c r="C26" s="21">
        <f>B26*0.01</f>
        <v>0.11</v>
      </c>
      <c r="D26" s="1"/>
    </row>
    <row r="27" spans="1:4" ht="13.5" thickBot="1">
      <c r="A27" s="16"/>
      <c r="B27" s="24"/>
      <c r="C27" s="22"/>
      <c r="D27" s="1"/>
    </row>
    <row r="28" spans="1:4" ht="13.5" thickBot="1">
      <c r="A28" s="19" t="s">
        <v>22</v>
      </c>
      <c r="B28" s="20">
        <f>SUM(B19:B27)</f>
        <v>66</v>
      </c>
      <c r="C28" s="25">
        <f>SUM(C19:C27)</f>
        <v>25.770000000000003</v>
      </c>
      <c r="D28" s="1"/>
    </row>
    <row r="29" spans="1:4" ht="12.75">
      <c r="A29" s="16" t="s">
        <v>23</v>
      </c>
      <c r="B29" s="18"/>
      <c r="C29" s="17"/>
      <c r="D29" s="1"/>
    </row>
    <row r="30" spans="1:4" ht="12.75">
      <c r="A30" s="13" t="s">
        <v>24</v>
      </c>
      <c r="B30" s="14"/>
      <c r="C30" s="15"/>
      <c r="D30" s="1"/>
    </row>
    <row r="31" spans="1:4" ht="12.75">
      <c r="A31" s="16" t="s">
        <v>25</v>
      </c>
      <c r="B31" s="18"/>
      <c r="C31" s="17"/>
      <c r="D31" s="1"/>
    </row>
    <row r="32" spans="1:4" ht="13.5" thickBot="1">
      <c r="A32" s="13" t="s">
        <v>26</v>
      </c>
      <c r="B32" s="14"/>
      <c r="C32" s="15"/>
      <c r="D32" s="1"/>
    </row>
    <row r="33" spans="1:4" ht="13.5" thickBot="1">
      <c r="A33" s="19" t="s">
        <v>27</v>
      </c>
      <c r="B33" s="20">
        <f>SUM(B29:B32)</f>
        <v>0</v>
      </c>
      <c r="C33" s="26"/>
      <c r="D33" s="1"/>
    </row>
    <row r="34" spans="1:4" ht="13.5" thickBot="1">
      <c r="A34" s="16"/>
      <c r="B34" s="18"/>
      <c r="C34" s="17"/>
      <c r="D34" s="1"/>
    </row>
    <row r="35" spans="1:4" ht="13.5" thickBot="1">
      <c r="A35" s="27" t="s">
        <v>28</v>
      </c>
      <c r="B35" s="28">
        <f>SUM(B28+B33+B18+B33)</f>
        <v>196</v>
      </c>
      <c r="C35" s="29">
        <f>SUM(C28+C33+C18)</f>
        <v>4240.77</v>
      </c>
      <c r="D35" s="1"/>
    </row>
    <row r="36" spans="1:4" ht="13.5" thickBot="1">
      <c r="A36" s="9"/>
      <c r="B36" s="9"/>
      <c r="C36" s="9"/>
      <c r="D36" s="1"/>
    </row>
    <row r="37" spans="1:4" ht="12.75">
      <c r="A37" s="30" t="s">
        <v>29</v>
      </c>
      <c r="B37" s="11"/>
      <c r="C37" s="31"/>
      <c r="D37" s="1"/>
    </row>
    <row r="38" spans="1:4" ht="12.75">
      <c r="A38" s="13" t="s">
        <v>30</v>
      </c>
      <c r="B38" s="14"/>
      <c r="C38" s="21"/>
      <c r="D38" s="1"/>
    </row>
    <row r="39" spans="1:4" ht="13.5" thickBot="1">
      <c r="A39" s="16"/>
      <c r="B39" s="18"/>
      <c r="C39" s="17"/>
      <c r="D39" s="1"/>
    </row>
    <row r="40" spans="1:4" ht="13.5" thickBot="1">
      <c r="A40" s="27" t="s">
        <v>31</v>
      </c>
      <c r="B40" s="28">
        <f>SUM(B37:B39)</f>
        <v>0</v>
      </c>
      <c r="C40" s="32">
        <f>SUM(C37:C39)</f>
        <v>0</v>
      </c>
      <c r="D40" s="1"/>
    </row>
    <row r="41" spans="1:4" ht="12.75">
      <c r="A41" s="9"/>
      <c r="B41" s="9"/>
      <c r="C41" s="9"/>
      <c r="D41" s="1"/>
    </row>
    <row r="42" spans="1:4" ht="13.5" thickBot="1">
      <c r="A42" s="9"/>
      <c r="B42" s="9"/>
      <c r="C42" s="9"/>
      <c r="D42" s="1"/>
    </row>
    <row r="43" spans="1:4" ht="13.5" thickBot="1">
      <c r="A43" s="27" t="s">
        <v>32</v>
      </c>
      <c r="B43" s="28">
        <f>SUM(B35+B40)</f>
        <v>196</v>
      </c>
      <c r="C43" s="29">
        <f>SUM(C35+C40)</f>
        <v>4240.77</v>
      </c>
      <c r="D43" s="1"/>
    </row>
    <row r="44" spans="1:4" ht="12.75">
      <c r="A44" s="1"/>
      <c r="B44" s="1"/>
      <c r="C44" s="1"/>
      <c r="D44" s="1"/>
    </row>
    <row r="45" spans="1:4" ht="12.75">
      <c r="A45" s="3" t="s">
        <v>33</v>
      </c>
      <c r="B45" s="3"/>
      <c r="C45" s="3"/>
      <c r="D45" s="3"/>
    </row>
    <row r="46" spans="1:4" ht="12.75">
      <c r="A46" s="3" t="s">
        <v>34</v>
      </c>
      <c r="B46" s="3"/>
      <c r="C46" s="3"/>
      <c r="D46" s="3"/>
    </row>
    <row r="47" spans="1:4" ht="12.75">
      <c r="A47" s="3" t="s">
        <v>35</v>
      </c>
      <c r="B47" s="3"/>
      <c r="C47" s="3"/>
      <c r="D47" s="3"/>
    </row>
    <row r="48" spans="1:4" ht="12.75">
      <c r="A48" s="3" t="s">
        <v>36</v>
      </c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4" t="s">
        <v>38</v>
      </c>
      <c r="B50" s="34"/>
      <c r="C50" s="3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3" t="s">
        <v>37</v>
      </c>
      <c r="B53" s="3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3"/>
      <c r="B57" s="4"/>
      <c r="C57" s="4"/>
      <c r="D57" s="4"/>
    </row>
    <row r="58" spans="1:4" ht="12.75">
      <c r="A58" s="4"/>
      <c r="B58" s="4"/>
      <c r="C58" s="4"/>
      <c r="D58" s="4"/>
    </row>
  </sheetData>
  <mergeCells count="2">
    <mergeCell ref="B6:C6"/>
    <mergeCell ref="A50:C50"/>
  </mergeCells>
  <printOptions/>
  <pageMargins left="1.7716535433070868" right="0" top="0.7874015748031497" bottom="1.574803149606299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mhh</dc:creator>
  <cp:keywords/>
  <dc:description/>
  <cp:lastModifiedBy>mhh</cp:lastModifiedBy>
  <cp:lastPrinted>2008-03-31T10:11:35Z</cp:lastPrinted>
  <dcterms:created xsi:type="dcterms:W3CDTF">2008-03-31T10:06:33Z</dcterms:created>
  <dcterms:modified xsi:type="dcterms:W3CDTF">2008-03-31T10:11:36Z</dcterms:modified>
  <cp:category/>
  <cp:version/>
  <cp:contentType/>
  <cp:contentStatus/>
</cp:coreProperties>
</file>